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5015" windowHeight="7890"/>
  </bookViews>
  <sheets>
    <sheet name="Nov1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12" i="2"/>
  <c r="D12" s="1"/>
  <c r="B14"/>
  <c r="D14" s="1"/>
  <c r="D13"/>
  <c r="D11"/>
  <c r="C10"/>
  <c r="B9"/>
  <c r="D9" s="1"/>
  <c r="B7"/>
  <c r="B8" s="1"/>
  <c r="D8" s="1"/>
  <c r="C15" l="1"/>
  <c r="D7"/>
  <c r="D10"/>
  <c r="B15"/>
  <c r="D15" l="1"/>
</calcChain>
</file>

<file path=xl/sharedStrings.xml><?xml version="1.0" encoding="utf-8"?>
<sst xmlns="http://schemas.openxmlformats.org/spreadsheetml/2006/main" count="14" uniqueCount="14">
  <si>
    <t>Market Connection</t>
  </si>
  <si>
    <t xml:space="preserve">Budgeted </t>
  </si>
  <si>
    <t xml:space="preserve">Expense </t>
  </si>
  <si>
    <t xml:space="preserve">Balance </t>
  </si>
  <si>
    <t xml:space="preserve">Annual Salary ( Marketing Officer ) </t>
  </si>
  <si>
    <t>Annual Gratuity ( Marketing Officer )</t>
  </si>
  <si>
    <t>Social Security ( Marketing Officer )</t>
  </si>
  <si>
    <t xml:space="preserve">Product Purchase (arts &amp; Craft etc.) </t>
  </si>
  <si>
    <t xml:space="preserve">Food &amp; Nutrition ( growing of fruits &amp; Vegetables </t>
  </si>
  <si>
    <t xml:space="preserve">Travel &amp; Sub </t>
  </si>
  <si>
    <t xml:space="preserve">Training </t>
  </si>
  <si>
    <t xml:space="preserve">Administrative Support </t>
  </si>
  <si>
    <t xml:space="preserve">Total </t>
  </si>
  <si>
    <t>Market Connection Financial Report as of November 12th,  2011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</si>
</sst>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4" xfId="0" applyFont="1" applyBorder="1"/>
    <xf numFmtId="0" fontId="3" fillId="0" borderId="4" xfId="0" applyFont="1" applyBorder="1"/>
    <xf numFmtId="44" fontId="2" fillId="0" borderId="4" xfId="1" applyFont="1" applyBorder="1"/>
    <xf numFmtId="44" fontId="2" fillId="0" borderId="4" xfId="0" applyNumberFormat="1" applyFont="1" applyBorder="1"/>
    <xf numFmtId="44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>
      <selection activeCell="C12" sqref="C12"/>
    </sheetView>
  </sheetViews>
  <sheetFormatPr defaultRowHeight="15"/>
  <cols>
    <col min="1" max="1" width="57.5703125" customWidth="1"/>
    <col min="2" max="2" width="15.7109375" customWidth="1"/>
    <col min="3" max="3" width="17.85546875" customWidth="1"/>
    <col min="4" max="4" width="17.5703125" customWidth="1"/>
  </cols>
  <sheetData>
    <row r="2" spans="1:4" ht="21">
      <c r="A2" s="10" t="s">
        <v>13</v>
      </c>
      <c r="B2" s="10"/>
      <c r="C2" s="10"/>
      <c r="D2" s="10"/>
    </row>
    <row r="3" spans="1:4" ht="18.75">
      <c r="A3" s="1"/>
      <c r="B3" s="1"/>
      <c r="C3" s="1"/>
      <c r="D3" s="1"/>
    </row>
    <row r="4" spans="1:4" ht="18.75">
      <c r="A4" s="1"/>
      <c r="B4" s="1"/>
      <c r="C4" s="1"/>
      <c r="D4" s="1"/>
    </row>
    <row r="5" spans="1:4" ht="18.75">
      <c r="A5" s="7" t="s">
        <v>0</v>
      </c>
      <c r="B5" s="8"/>
      <c r="C5" s="8"/>
      <c r="D5" s="9"/>
    </row>
    <row r="6" spans="1:4" ht="18.75">
      <c r="A6" s="2"/>
      <c r="B6" s="3" t="s">
        <v>1</v>
      </c>
      <c r="C6" s="3" t="s">
        <v>2</v>
      </c>
      <c r="D6" s="3" t="s">
        <v>3</v>
      </c>
    </row>
    <row r="7" spans="1:4" ht="18.75">
      <c r="A7" s="2" t="s">
        <v>4</v>
      </c>
      <c r="B7" s="4">
        <f>1415*12</f>
        <v>16980</v>
      </c>
      <c r="C7" s="4">
        <v>8244.0499999999993</v>
      </c>
      <c r="D7" s="5">
        <f>SUM(B7-C7)</f>
        <v>8735.9500000000007</v>
      </c>
    </row>
    <row r="8" spans="1:4" ht="18.75">
      <c r="A8" s="2" t="s">
        <v>5</v>
      </c>
      <c r="B8" s="4">
        <f>10%*B7</f>
        <v>1698</v>
      </c>
      <c r="C8" s="4">
        <v>0</v>
      </c>
      <c r="D8" s="5">
        <f t="shared" ref="D8:D15" si="0">SUM(B8-C8)</f>
        <v>1698</v>
      </c>
    </row>
    <row r="9" spans="1:4" ht="18.75">
      <c r="A9" s="2" t="s">
        <v>6</v>
      </c>
      <c r="B9" s="4">
        <f>(9.55*52)+(16.05*52)</f>
        <v>1331.2</v>
      </c>
      <c r="C9" s="4">
        <v>579.25</v>
      </c>
      <c r="D9" s="5">
        <f t="shared" si="0"/>
        <v>751.95</v>
      </c>
    </row>
    <row r="10" spans="1:4" ht="18.75">
      <c r="A10" s="2" t="s">
        <v>7</v>
      </c>
      <c r="B10" s="4">
        <v>3000</v>
      </c>
      <c r="C10" s="4">
        <f>1858+800</f>
        <v>2658</v>
      </c>
      <c r="D10" s="5">
        <f t="shared" si="0"/>
        <v>342</v>
      </c>
    </row>
    <row r="11" spans="1:4" ht="18.75">
      <c r="A11" s="2" t="s">
        <v>8</v>
      </c>
      <c r="B11" s="4">
        <v>1000</v>
      </c>
      <c r="C11" s="4">
        <v>562.66999999999996</v>
      </c>
      <c r="D11" s="5">
        <f t="shared" si="0"/>
        <v>437.33000000000004</v>
      </c>
    </row>
    <row r="12" spans="1:4" ht="18.75">
      <c r="A12" s="2" t="s">
        <v>9</v>
      </c>
      <c r="B12" s="4">
        <v>2000</v>
      </c>
      <c r="C12" s="4">
        <f>1571.66+194</f>
        <v>1765.66</v>
      </c>
      <c r="D12" s="5">
        <f t="shared" si="0"/>
        <v>234.33999999999992</v>
      </c>
    </row>
    <row r="13" spans="1:4" ht="18.75">
      <c r="A13" s="2" t="s">
        <v>10</v>
      </c>
      <c r="B13" s="4">
        <v>2400</v>
      </c>
      <c r="C13" s="4">
        <v>2300.9499999999998</v>
      </c>
      <c r="D13" s="5">
        <f t="shared" si="0"/>
        <v>99.050000000000182</v>
      </c>
    </row>
    <row r="14" spans="1:4" ht="18.75">
      <c r="A14" s="2" t="s">
        <v>11</v>
      </c>
      <c r="B14" s="4">
        <f>5200-131.2</f>
        <v>5068.8</v>
      </c>
      <c r="C14" s="4">
        <v>4947.58</v>
      </c>
      <c r="D14" s="5">
        <f t="shared" si="0"/>
        <v>121.22000000000025</v>
      </c>
    </row>
    <row r="15" spans="1:4" ht="18.75">
      <c r="A15" s="3" t="s">
        <v>12</v>
      </c>
      <c r="B15" s="6">
        <f>SUM(B7:B14)</f>
        <v>33478</v>
      </c>
      <c r="C15" s="6">
        <f>SUM(C7:C14)</f>
        <v>21058.159999999996</v>
      </c>
      <c r="D15" s="6">
        <f t="shared" si="0"/>
        <v>12419.840000000004</v>
      </c>
    </row>
  </sheetData>
  <mergeCells count="2">
    <mergeCell ref="A5:D5"/>
    <mergeCell ref="A2:D2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Nov12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2011-11-12T23:06:47Z</cp:lastPrinted>
  <dcterms:created xsi:type="dcterms:W3CDTF">2011-06-25T19:44:35Z</dcterms:created>
  <dcterms:modified xsi:type="dcterms:W3CDTF">2011-11-12T23:07:09Z</dcterms:modified>
</cp:coreProperties>
</file>